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P16" i="1" l="1"/>
  <c r="O16" i="1"/>
  <c r="N16" i="1"/>
  <c r="M16" i="1"/>
  <c r="F16" i="1"/>
  <c r="E16" i="1"/>
  <c r="P15" i="1"/>
  <c r="P25" i="1" s="1"/>
  <c r="O15" i="1"/>
  <c r="O25" i="1" s="1"/>
  <c r="N15" i="1"/>
  <c r="N25" i="1" s="1"/>
  <c r="M15" i="1"/>
  <c r="M25" i="1" s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O12" i="1"/>
  <c r="N12" i="1"/>
  <c r="M12" i="1"/>
  <c r="F12" i="1"/>
  <c r="F25" i="1" s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<sst xmlns="http://schemas.openxmlformats.org/spreadsheetml/2006/main" count="52" uniqueCount="37">
  <si>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</si>
  <si>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</si>
  <si>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</si>
  <si>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</si>
  <si>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сентябрь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</si>
  <si>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</si>
  <si>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</si>
  <si>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</si>
  <si>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</si>
  <si>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</si>
  <si>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</si>
  <si>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</si>
  <si>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</si>
  <si>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</si>
  <si>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</si>
  <si>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</si>
  <si>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</si>
  <si>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</si>
  <si>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</si>
  <si>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</si>
  <si>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</si>
  <si>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</si>
  <si>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</si>
  <si>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</si>
  <si>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</si>
  <si>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</si>
  <si>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</si>
  <si>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</si>
  <si>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</si>
  <si>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</si>
  <si>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</si>
  <si>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</si>
  <si>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</si>
  <si>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</si>
  <si>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</si>
  <si>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</si>
  <si>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75 шт, заключенных договоров на подключение в рамках догазификации в количестве 55 шт., выполненных присоединений в рамках догазификации в количестве 62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</si>
</sst>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4</v>
          </cell>
          <cell r="F12">
            <v>11.28</v>
          </cell>
          <cell r="M12">
            <v>4</v>
          </cell>
          <cell r="N12">
            <v>11.28</v>
          </cell>
          <cell r="O12">
            <v>1</v>
          </cell>
          <cell r="P12">
            <v>2.09</v>
          </cell>
        </row>
        <row r="13">
          <cell r="E13">
            <v>7</v>
          </cell>
          <cell r="F13">
            <v>30.61</v>
          </cell>
          <cell r="M13">
            <v>7</v>
          </cell>
          <cell r="N13">
            <v>30.61</v>
          </cell>
          <cell r="O13">
            <v>6</v>
          </cell>
          <cell r="P13">
            <v>40.799999999999997</v>
          </cell>
        </row>
        <row r="14">
          <cell r="E14">
            <v>6</v>
          </cell>
          <cell r="F14">
            <v>18.48</v>
          </cell>
          <cell r="M14">
            <v>6</v>
          </cell>
          <cell r="N14">
            <v>18.48</v>
          </cell>
          <cell r="O14">
            <v>3</v>
          </cell>
          <cell r="P14">
            <v>11.09</v>
          </cell>
        </row>
      </sheetData>
      <sheetData sheetId="2">
        <row r="12">
          <cell r="O12">
            <v>2</v>
          </cell>
          <cell r="P12">
            <v>12.69</v>
          </cell>
        </row>
        <row r="13">
          <cell r="O13">
            <v>7</v>
          </cell>
          <cell r="P13">
            <v>66.16</v>
          </cell>
        </row>
        <row r="14">
          <cell r="E14">
            <v>5</v>
          </cell>
          <cell r="F14">
            <v>74.62</v>
          </cell>
          <cell r="M14">
            <v>5</v>
          </cell>
          <cell r="N14">
            <v>74.62</v>
          </cell>
          <cell r="O14">
            <v>8</v>
          </cell>
          <cell r="P14">
            <v>94.95</v>
          </cell>
        </row>
      </sheetData>
      <sheetData sheetId="3">
        <row r="12">
          <cell r="E12">
            <v>8</v>
          </cell>
          <cell r="F12">
            <v>29.45</v>
          </cell>
          <cell r="M12">
            <v>6</v>
          </cell>
          <cell r="N12">
            <v>23</v>
          </cell>
          <cell r="O12">
            <v>1</v>
          </cell>
          <cell r="P12">
            <v>3.85</v>
          </cell>
        </row>
        <row r="13">
          <cell r="E13">
            <v>1</v>
          </cell>
          <cell r="F13">
            <v>15</v>
          </cell>
          <cell r="M13">
            <v>1</v>
          </cell>
          <cell r="N13">
            <v>15</v>
          </cell>
        </row>
        <row r="14">
          <cell r="E14">
            <v>1</v>
          </cell>
          <cell r="F14">
            <v>5</v>
          </cell>
          <cell r="M14">
            <v>1</v>
          </cell>
          <cell r="N14">
            <v>5</v>
          </cell>
        </row>
        <row r="15">
          <cell r="O15">
            <v>1</v>
          </cell>
          <cell r="P15">
            <v>17</v>
          </cell>
        </row>
        <row r="16">
          <cell r="E16">
            <v>1</v>
          </cell>
          <cell r="F16">
            <v>36.799999999999997</v>
          </cell>
          <cell r="M16">
            <v>1</v>
          </cell>
          <cell r="N16">
            <v>36.799999999999997</v>
          </cell>
          <cell r="O16">
            <v>1</v>
          </cell>
          <cell r="P16">
            <v>90.24</v>
          </cell>
        </row>
      </sheetData>
      <sheetData sheetId="4">
        <row r="13">
          <cell r="E13">
            <v>3</v>
          </cell>
          <cell r="F13">
            <v>130</v>
          </cell>
          <cell r="M13">
            <v>2</v>
          </cell>
          <cell r="N13">
            <v>10</v>
          </cell>
        </row>
        <row r="14">
          <cell r="E14">
            <v>1</v>
          </cell>
          <cell r="F14">
            <v>9</v>
          </cell>
          <cell r="M14">
            <v>1</v>
          </cell>
          <cell r="N14">
            <v>5</v>
          </cell>
        </row>
      </sheetData>
      <sheetData sheetId="5">
        <row r="12">
          <cell r="E12">
            <v>8</v>
          </cell>
          <cell r="F12">
            <v>51.613999999999997</v>
          </cell>
          <cell r="M12">
            <v>8</v>
          </cell>
          <cell r="N12">
            <v>51.613999999999997</v>
          </cell>
          <cell r="O12">
            <v>4</v>
          </cell>
          <cell r="P12">
            <v>12.03</v>
          </cell>
        </row>
        <row r="13">
          <cell r="E13">
            <v>1</v>
          </cell>
          <cell r="F13">
            <v>10.4</v>
          </cell>
          <cell r="M13">
            <v>1</v>
          </cell>
          <cell r="N13">
            <v>10.4</v>
          </cell>
        </row>
        <row r="14">
          <cell r="E14">
            <v>3</v>
          </cell>
          <cell r="F14">
            <v>40.43</v>
          </cell>
          <cell r="M14">
            <v>3</v>
          </cell>
          <cell r="N14">
            <v>40.43</v>
          </cell>
        </row>
        <row r="16">
          <cell r="O16">
            <v>1</v>
          </cell>
          <cell r="P16">
            <v>3.49</v>
          </cell>
        </row>
      </sheetData>
      <sheetData sheetId="6">
        <row r="12">
          <cell r="E12">
            <v>1</v>
          </cell>
          <cell r="F12">
            <v>3.95</v>
          </cell>
          <cell r="M12">
            <v>2</v>
          </cell>
          <cell r="N12">
            <v>5.58</v>
          </cell>
          <cell r="O12">
            <v>18</v>
          </cell>
          <cell r="P12">
            <v>79.010000000000005</v>
          </cell>
        </row>
        <row r="13">
          <cell r="E13">
            <v>9</v>
          </cell>
          <cell r="F13">
            <v>125.51</v>
          </cell>
          <cell r="M13">
            <v>7</v>
          </cell>
          <cell r="N13">
            <v>81.2</v>
          </cell>
        </row>
        <row r="14">
          <cell r="E14">
            <v>2</v>
          </cell>
          <cell r="F14">
            <v>3.95</v>
          </cell>
          <cell r="M14">
            <v>1</v>
          </cell>
          <cell r="N14">
            <v>2.79</v>
          </cell>
        </row>
        <row r="15">
          <cell r="M15">
            <v>1</v>
          </cell>
          <cell r="N15">
            <v>4.88</v>
          </cell>
          <cell r="O15">
            <v>1</v>
          </cell>
          <cell r="P15">
            <v>5.35</v>
          </cell>
        </row>
        <row r="16">
          <cell r="E16">
            <v>7</v>
          </cell>
          <cell r="F16">
            <v>2110.11</v>
          </cell>
          <cell r="M16">
            <v>5</v>
          </cell>
          <cell r="N16">
            <v>2076.15</v>
          </cell>
          <cell r="O16">
            <v>1</v>
          </cell>
          <cell r="P16">
            <v>2.4</v>
          </cell>
        </row>
      </sheetData>
      <sheetData sheetId="7">
        <row r="14">
          <cell r="O14">
            <v>1</v>
          </cell>
          <cell r="P14">
            <v>21.2</v>
          </cell>
        </row>
      </sheetData>
      <sheetData sheetId="8">
        <row r="12">
          <cell r="E12">
            <v>5</v>
          </cell>
          <cell r="F12">
            <v>47.05</v>
          </cell>
          <cell r="M12">
            <v>5</v>
          </cell>
          <cell r="N12">
            <v>47.05</v>
          </cell>
          <cell r="O12">
            <v>5</v>
          </cell>
          <cell r="P12">
            <v>28.53</v>
          </cell>
        </row>
        <row r="13">
          <cell r="E13">
            <v>2</v>
          </cell>
          <cell r="F13">
            <v>7.9</v>
          </cell>
          <cell r="M13">
            <v>2</v>
          </cell>
          <cell r="N13">
            <v>7.9</v>
          </cell>
          <cell r="O13">
            <v>2</v>
          </cell>
          <cell r="P13">
            <v>7.4</v>
          </cell>
        </row>
        <row r="16">
          <cell r="E16">
            <v>1</v>
          </cell>
          <cell r="F16">
            <v>70.2</v>
          </cell>
          <cell r="M16">
            <v>1</v>
          </cell>
          <cell r="N16">
            <v>70.2</v>
          </cell>
          <cell r="O16">
            <v>3</v>
          </cell>
          <cell r="P16">
            <v>3056.35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J19" sqref="J19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98</v>
      </c>
      <c r="F11" s="30">
        <v>476.62</v>
      </c>
      <c r="G11" s="29"/>
      <c r="H11" s="30"/>
      <c r="I11" s="29"/>
      <c r="J11" s="29"/>
      <c r="K11" s="29"/>
      <c r="L11" s="29"/>
      <c r="M11" s="29">
        <v>73</v>
      </c>
      <c r="N11" s="30">
        <v>352.89</v>
      </c>
      <c r="O11" s="29">
        <v>71</v>
      </c>
      <c r="P11" s="31">
        <v>349.08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26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143.34399999999999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25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138.524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31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138.19999999999999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23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319.42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20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155.11000000000001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15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114.36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18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151.47999999999999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17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146.32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12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127.24000000000001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1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4.88</v>
      </c>
      <c r="O15" s="29">
        <f>[1]Ардатов!O15+'[1]Зубова Поляна'!O15+[1]Ковылкино!O15+[1]Краснослободск!O15+[1]Рузаевка!O15+[1]Саранск!O15+[1]Темников!O15+[1]Чамзинка!O15</f>
        <v>2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22.35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9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2217.11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7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2183.15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6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3152.48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174</v>
      </c>
      <c r="F25" s="42">
        <f>F11+F12+F13+F14+F15+F16+F17+F18+F24</f>
        <v>3307.9740000000002</v>
      </c>
      <c r="G25" s="42"/>
      <c r="H25" s="42"/>
      <c r="I25" s="43"/>
      <c r="J25" s="43"/>
      <c r="K25" s="43"/>
      <c r="L25" s="31"/>
      <c r="M25" s="44">
        <f>M11+M12+M13+M14+M15+M16+M17+M18+M24</f>
        <v>143</v>
      </c>
      <c r="N25" s="31">
        <f>N11+N12+N13+N14+N15+N16+N17+N18+N24</f>
        <v>2980.8740000000003</v>
      </c>
      <c r="O25" s="44">
        <f>O11+O12+O13+O14+O15+O16+O17+O18+O19+O20+O21+O22+O23+O24</f>
        <v>137</v>
      </c>
      <c r="P25" s="31">
        <f>P11+P12+P13+P14+P15+P16+P17+P18+P19+P20+P21+P22+P23+P24</f>
        <v>3903.71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2023-10-10T11:22:53Z</dcterms:created>
  <dcterms:modified xsi:type="dcterms:W3CDTF">2023-10-10T11:24:16Z</dcterms:modified>
</cp:coreProperties>
</file>